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OneDrive\Desktop\PAIE BTP 2025\1. BULLETINS DE PAIE COMMENTES\1 A TELECHARGER\"/>
    </mc:Choice>
  </mc:AlternateContent>
  <xr:revisionPtr revIDLastSave="0" documentId="8_{14FAC28C-E4DC-45B9-8800-C4E89E6DB0F5}" xr6:coauthVersionLast="47" xr6:coauthVersionMax="47" xr10:uidLastSave="{00000000-0000-0000-0000-000000000000}"/>
  <bookViews>
    <workbookView xWindow="-108" yWindow="-108" windowWidth="23256" windowHeight="12456" xr2:uid="{76BE05E1-A7D7-41D2-A051-4129278BB6AB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8" i="1" l="1"/>
  <c r="G30" i="1"/>
  <c r="J29" i="1"/>
  <c r="G29" i="1"/>
  <c r="J25" i="1"/>
  <c r="J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9" authorId="0" shapeId="0" xr:uid="{5F456085-2E60-4BD2-9915-82957E36B6D7}">
      <text>
        <r>
          <rPr>
            <sz val="9"/>
            <color indexed="81"/>
            <rFont val="Tahoma"/>
            <family val="2"/>
          </rPr>
          <t>Concerne les entreprises du bâtiment d'au plus 10 salariés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<sst xmlns="http://schemas.openxmlformats.org/spreadsheetml/2006/main" count="132" uniqueCount="93">
  <si>
    <t xml:space="preserve">Entreprises jusqu'à 10 salariés </t>
  </si>
  <si>
    <t xml:space="preserve">Applicable aux E de moins de 11 salariés. Si dépassement du seuil la cotisation est encore due pendant 5 ans </t>
  </si>
  <si>
    <t xml:space="preserve">Indemnité de trajet </t>
  </si>
  <si>
    <t>Indemnité de transport moins 4 euros</t>
  </si>
  <si>
    <t xml:space="preserve">Libellé </t>
  </si>
  <si>
    <t xml:space="preserve">Assiette </t>
  </si>
  <si>
    <t xml:space="preserve">Taux  </t>
  </si>
  <si>
    <t xml:space="preserve">Organisme collecteur </t>
  </si>
  <si>
    <t xml:space="preserve">Code CTP </t>
  </si>
  <si>
    <t>Oui</t>
  </si>
  <si>
    <t xml:space="preserve">APNAB </t>
  </si>
  <si>
    <t xml:space="preserve">Brut Abattu </t>
  </si>
  <si>
    <t xml:space="preserve">PRO BTP </t>
  </si>
  <si>
    <t>Non</t>
  </si>
  <si>
    <t>APAS</t>
  </si>
  <si>
    <t xml:space="preserve"> Salaire de base ( + HS hors Indem de Petit Déplacement  ) Restriction à certains départements Exemption possible sous conditions </t>
  </si>
  <si>
    <t xml:space="preserve">Variable selon les régions </t>
  </si>
  <si>
    <t>PACA</t>
  </si>
  <si>
    <t xml:space="preserve">Région Parisienne </t>
  </si>
  <si>
    <t xml:space="preserve">APAS BTP </t>
  </si>
  <si>
    <t xml:space="preserve">0,40%  et 0,35 %  depuis Juillet 2025 </t>
  </si>
  <si>
    <t>Chômage intempéries second œuvre *</t>
  </si>
  <si>
    <t>Brut Abattu</t>
  </si>
  <si>
    <t>Plafonnée</t>
  </si>
  <si>
    <t xml:space="preserve">CIBTP Régionale </t>
  </si>
  <si>
    <t>Caisse de Congés Payés</t>
  </si>
  <si>
    <t>Salaire de base ( y compris HS hors Indem de Petit Déplacement   )</t>
  </si>
  <si>
    <t>RP</t>
  </si>
  <si>
    <t xml:space="preserve">Autres régions </t>
  </si>
  <si>
    <t>047</t>
  </si>
  <si>
    <t>Cotisation OPPBTP</t>
  </si>
  <si>
    <t>Salaire de base ( y compris HS et hors Indem de Petit déplacement  ) + 13,14 %</t>
  </si>
  <si>
    <t xml:space="preserve">CCCA BTP </t>
  </si>
  <si>
    <t>Brut Abattu *111,5%</t>
  </si>
  <si>
    <t xml:space="preserve">Autres Charges dues par l'employeur </t>
  </si>
  <si>
    <t>FNAL Plafonnée</t>
  </si>
  <si>
    <t xml:space="preserve"> Brut Abattu majoré de 111,5 % </t>
  </si>
  <si>
    <t xml:space="preserve">FNAL  </t>
  </si>
  <si>
    <t xml:space="preserve">Brut Abattu majoré de 111,5 % </t>
  </si>
  <si>
    <t>Versement de mobilité</t>
  </si>
  <si>
    <t xml:space="preserve">Contribution de solidarité pour l'autonomie </t>
  </si>
  <si>
    <t xml:space="preserve"> Brut Abattu </t>
  </si>
  <si>
    <t xml:space="preserve">Forfait social </t>
  </si>
  <si>
    <t>PP Mutuelle + Prevy PP</t>
  </si>
  <si>
    <t xml:space="preserve">Contribution dialogue social </t>
  </si>
  <si>
    <t xml:space="preserve">Formation professionnelle </t>
  </si>
  <si>
    <t>Cotisation supplémentaire conventionnelle</t>
  </si>
  <si>
    <t>Brut Abattu *120%</t>
  </si>
  <si>
    <t xml:space="preserve">Taxe d'apprentissage </t>
  </si>
  <si>
    <t xml:space="preserve">On suppose que l'entreprise a employé u moins 1 apprenti au cours de l'année N-1 donc pas de Taxe </t>
  </si>
  <si>
    <t xml:space="preserve">Participation à l'effort de construction </t>
  </si>
  <si>
    <t xml:space="preserve">Brut Abattu *111,5% </t>
  </si>
  <si>
    <t>Exemption possible *</t>
  </si>
  <si>
    <t xml:space="preserve">URSSAF </t>
  </si>
  <si>
    <t>* Si l'entreprise a au plus 10 salariés et a employé au moins 1 apprenti au cours de l'année N-1 et que la masse salariale de l'année N-1 est composée à au moins 11%  des salaires des apprentis la Taxe n'est pas dûe</t>
  </si>
  <si>
    <t xml:space="preserve">* Oeuvres sociales APAS </t>
  </si>
  <si>
    <t>Entreprises du BTP</t>
  </si>
  <si>
    <t xml:space="preserve">Départements concernés </t>
  </si>
  <si>
    <t>APAS BTP RP</t>
  </si>
  <si>
    <t>APAS Provence : usbtp paca</t>
  </si>
  <si>
    <t>AGBTP Loire</t>
  </si>
  <si>
    <t xml:space="preserve">Entreprises des TP </t>
  </si>
  <si>
    <t xml:space="preserve">APAS BTP RP </t>
  </si>
  <si>
    <t xml:space="preserve"> </t>
  </si>
  <si>
    <t xml:space="preserve">Intégrer dans le Net imposable 0,01 %  de la PP  de la Prévoyance </t>
  </si>
  <si>
    <t xml:space="preserve">Considérée comme complément de salaire </t>
  </si>
  <si>
    <t xml:space="preserve">Soumise à cotisations y compris CSG CRDS </t>
  </si>
  <si>
    <t xml:space="preserve">Imposable </t>
  </si>
  <si>
    <t xml:space="preserve">Indemnité de transport </t>
  </si>
  <si>
    <t xml:space="preserve">Considérée comme remboursement de frais professionnels </t>
  </si>
  <si>
    <t xml:space="preserve">Si application de la DFS </t>
  </si>
  <si>
    <t xml:space="preserve">Réintégration dans la base de calcul des cotisations  - 4 euros ( non soumis à cotisations) </t>
  </si>
  <si>
    <t xml:space="preserve">Ne pas inclure dans la base de calcul de la CSG CRDS </t>
  </si>
  <si>
    <t xml:space="preserve">Non imposable </t>
  </si>
  <si>
    <t xml:space="preserve">Base CSG CRDS </t>
  </si>
  <si>
    <t xml:space="preserve">Intégrer dans la base de calcul 1,12 % de la base de calcul de la PP de la Prévoyance si la PP est au moins égale à 1,12% </t>
  </si>
  <si>
    <t xml:space="preserve">Indemnité de panier </t>
  </si>
  <si>
    <t xml:space="preserve">Solution 1 </t>
  </si>
  <si>
    <t>Solution 2</t>
  </si>
  <si>
    <t xml:space="preserve">Base de calcul des cotisations </t>
  </si>
  <si>
    <t xml:space="preserve">Intégrer dans la base de calcul des cotisations la totalité de l'indemnité de panier </t>
  </si>
  <si>
    <t>Intégrer dans la base de calcul des cotisations la partie de l'indemnité dépassant 10,3</t>
  </si>
  <si>
    <t xml:space="preserve">Net imposable </t>
  </si>
  <si>
    <t xml:space="preserve">Seule la partie de l'indemnité qui dépasse 10,3 par jour est imposable </t>
  </si>
  <si>
    <t xml:space="preserve">Seule la partie de l'indemnité qui dépasse 10,3 par jour est soumise à la CSG CRDS </t>
  </si>
  <si>
    <t>APNAB</t>
  </si>
  <si>
    <t xml:space="preserve">Totalité </t>
  </si>
  <si>
    <t xml:space="preserve">Partie qui dépasse 10,3 par jour </t>
  </si>
  <si>
    <t xml:space="preserve">Chômage Intempéries </t>
  </si>
  <si>
    <t>Congés payés</t>
  </si>
  <si>
    <t>OPPBTP</t>
  </si>
  <si>
    <t xml:space="preserve">* Sur la distinction gros œuvre / second œuvre voir document dédié </t>
  </si>
  <si>
    <t xml:space="preserve">Source : TISSOT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</si>
</sst>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\ #,##0&quot;    &quot;;\-#,##0&quot;    &quot;;&quot; -&quot;#&quot;    &quot;;@\ "/>
    <numFmt numFmtId="165" formatCode="_-* #,##0.00\ _€_-;\-* #,##0.00\ _€_-;_-* &quot;-&quot;??\ _€_-;_-@_-"/>
    <numFmt numFmtId="166" formatCode="#,##0.00_ ;\-#,##0.00\ "/>
    <numFmt numFmtId="167" formatCode="0.00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Times New Roman"/>
      <family val="1"/>
    </font>
    <font>
      <sz val="8"/>
      <color rgb="FF000000"/>
      <name val="Times New Roman"/>
      <family val="1"/>
    </font>
    <font>
      <sz val="9"/>
      <color theme="1"/>
      <name val="Times New Roman"/>
      <family val="1"/>
    </font>
    <font>
      <sz val="14"/>
      <color theme="0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sz val="14"/>
      <color theme="0"/>
      <name val="Calibri"/>
      <family val="2"/>
      <scheme val="minor"/>
    </font>
    <font>
      <i/>
      <sz val="14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sz val="14"/>
      <name val="Arial Narrow"/>
      <family val="2"/>
    </font>
    <font>
      <sz val="12"/>
      <name val="Calibri"/>
      <family val="2"/>
      <scheme val="minor"/>
    </font>
    <font>
      <sz val="14"/>
      <color theme="0"/>
      <name val="Arial Narrow"/>
      <family val="2"/>
    </font>
    <font>
      <sz val="12"/>
      <color theme="0"/>
      <name val="Times New Roman"/>
      <family val="1"/>
    </font>
    <font>
      <b/>
      <sz val="11"/>
      <color theme="1"/>
      <name val="Times New Roman"/>
      <family val="1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8" fillId="7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10" fontId="9" fillId="8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0" fontId="8" fillId="0" borderId="8" xfId="0" applyNumberFormat="1" applyFont="1" applyBorder="1" applyAlignment="1">
      <alignment horizontal="center" vertical="center" wrapText="1"/>
    </xf>
    <xf numFmtId="10" fontId="8" fillId="0" borderId="3" xfId="2" applyNumberFormat="1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10" fontId="9" fillId="7" borderId="12" xfId="0" applyNumberFormat="1" applyFont="1" applyFill="1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 wrapText="1"/>
    </xf>
    <xf numFmtId="10" fontId="8" fillId="7" borderId="12" xfId="0" applyNumberFormat="1" applyFont="1" applyFill="1" applyBorder="1" applyAlignment="1">
      <alignment horizontal="center" vertical="center" wrapText="1"/>
    </xf>
    <xf numFmtId="10" fontId="8" fillId="8" borderId="12" xfId="0" applyNumberFormat="1" applyFont="1" applyFill="1" applyBorder="1" applyAlignment="1">
      <alignment horizontal="center" vertical="center" wrapText="1"/>
    </xf>
    <xf numFmtId="10" fontId="8" fillId="8" borderId="3" xfId="0" applyNumberFormat="1" applyFont="1" applyFill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10" fontId="8" fillId="8" borderId="0" xfId="0" applyNumberFormat="1" applyFont="1" applyFill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164" fontId="11" fillId="2" borderId="13" xfId="1" applyNumberFormat="1" applyFont="1" applyFill="1" applyBorder="1" applyAlignment="1">
      <alignment horizontal="center" vertical="center"/>
    </xf>
    <xf numFmtId="164" fontId="11" fillId="2" borderId="14" xfId="1" applyNumberFormat="1" applyFont="1" applyFill="1" applyBorder="1" applyAlignment="1">
      <alignment horizontal="center" vertical="center"/>
    </xf>
    <xf numFmtId="164" fontId="11" fillId="2" borderId="12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166" fontId="0" fillId="0" borderId="0" xfId="0" applyNumberFormat="1"/>
    <xf numFmtId="164" fontId="8" fillId="0" borderId="13" xfId="1" applyNumberFormat="1" applyFont="1" applyFill="1" applyBorder="1" applyAlignment="1">
      <alignment horizontal="center" vertical="center"/>
    </xf>
    <xf numFmtId="164" fontId="8" fillId="0" borderId="14" xfId="1" applyNumberFormat="1" applyFont="1" applyFill="1" applyBorder="1" applyAlignment="1">
      <alignment horizontal="center" vertical="center"/>
    </xf>
    <xf numFmtId="164" fontId="8" fillId="0" borderId="12" xfId="1" applyNumberFormat="1" applyFont="1" applyFill="1" applyBorder="1" applyAlignment="1">
      <alignment horizontal="center" vertical="center"/>
    </xf>
    <xf numFmtId="164" fontId="13" fillId="0" borderId="13" xfId="1" applyNumberFormat="1" applyFont="1" applyFill="1" applyBorder="1" applyAlignment="1">
      <alignment horizontal="center" vertical="center"/>
    </xf>
    <xf numFmtId="164" fontId="13" fillId="0" borderId="12" xfId="1" applyNumberFormat="1" applyFont="1" applyFill="1" applyBorder="1" applyAlignment="1">
      <alignment horizontal="center" vertical="center"/>
    </xf>
    <xf numFmtId="10" fontId="9" fillId="0" borderId="3" xfId="2" applyNumberFormat="1" applyFont="1" applyFill="1" applyBorder="1" applyAlignment="1">
      <alignment horizontal="center" vertical="center"/>
    </xf>
    <xf numFmtId="0" fontId="0" fillId="0" borderId="3" xfId="0" applyBorder="1"/>
    <xf numFmtId="165" fontId="0" fillId="0" borderId="3" xfId="0" applyNumberFormat="1" applyBorder="1"/>
    <xf numFmtId="0" fontId="14" fillId="0" borderId="3" xfId="0" applyFont="1" applyBorder="1"/>
    <xf numFmtId="0" fontId="14" fillId="0" borderId="0" xfId="0" applyFont="1"/>
    <xf numFmtId="167" fontId="9" fillId="0" borderId="3" xfId="2" applyNumberFormat="1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43" fontId="15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7" fontId="15" fillId="0" borderId="13" xfId="2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5" fillId="8" borderId="13" xfId="0" applyFont="1" applyFill="1" applyBorder="1" applyAlignment="1">
      <alignment horizontal="center" vertical="center" wrapText="1"/>
    </xf>
    <xf numFmtId="0" fontId="15" fillId="8" borderId="14" xfId="0" applyFont="1" applyFill="1" applyBorder="1" applyAlignment="1">
      <alignment horizontal="center" vertical="center" wrapText="1"/>
    </xf>
    <xf numFmtId="0" fontId="15" fillId="8" borderId="12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horizontal="center" vertical="center"/>
    </xf>
    <xf numFmtId="164" fontId="13" fillId="0" borderId="3" xfId="1" applyNumberFormat="1" applyFont="1" applyFill="1" applyBorder="1" applyAlignment="1">
      <alignment horizontal="center" vertical="center" wrapText="1"/>
    </xf>
    <xf numFmtId="10" fontId="9" fillId="0" borderId="4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/>
    </xf>
    <xf numFmtId="164" fontId="8" fillId="0" borderId="10" xfId="1" applyNumberFormat="1" applyFont="1" applyFill="1" applyBorder="1" applyAlignment="1">
      <alignment horizontal="center" vertical="center"/>
    </xf>
    <xf numFmtId="164" fontId="8" fillId="0" borderId="11" xfId="1" applyNumberFormat="1" applyFont="1" applyFill="1" applyBorder="1" applyAlignment="1">
      <alignment horizontal="center" vertical="center"/>
    </xf>
    <xf numFmtId="10" fontId="9" fillId="0" borderId="8" xfId="2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7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2" fillId="0" borderId="0" xfId="0" applyFont="1"/>
    <xf numFmtId="0" fontId="19" fillId="0" borderId="0" xfId="0" applyFont="1"/>
    <xf numFmtId="0" fontId="18" fillId="3" borderId="0" xfId="0" applyFont="1" applyFill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141</xdr:row>
      <xdr:rowOff>160279</xdr:rowOff>
    </xdr:from>
    <xdr:to>
      <xdr:col>12</xdr:col>
      <xdr:colOff>5812</xdr:colOff>
      <xdr:row>185</xdr:row>
      <xdr:rowOff>70642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614B78-33A3-45D9-9FD0-3C8BC5D98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880059"/>
          <a:ext cx="9866092" cy="79570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192</xdr:row>
      <xdr:rowOff>144780</xdr:rowOff>
    </xdr:from>
    <xdr:to>
      <xdr:col>11</xdr:col>
      <xdr:colOff>672885</xdr:colOff>
      <xdr:row>208</xdr:row>
      <xdr:rowOff>15240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D3089FC-F10A-4FDF-8B51-6F4357227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8191440"/>
          <a:ext cx="9504465" cy="279654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127</xdr:row>
      <xdr:rowOff>0</xdr:rowOff>
    </xdr:from>
    <xdr:to>
      <xdr:col>10</xdr:col>
      <xdr:colOff>257142</xdr:colOff>
      <xdr:row>136</xdr:row>
      <xdr:rowOff>30259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1181EDB-D227-4ADD-992B-D494EEEA4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5610820"/>
          <a:ext cx="8021922" cy="167617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ienvenue\OneDrive\Desktop\PAIE%20BTP%202025\1.%20BULLETINS%20DE%20PAIE%20COMMENTES\B.%20OUVRIERS%20IDCC%201596\B.%20O%20IDCC%201596%20BP1\1.%20OUVRIER%20%20B%20%20ITRAJET%20TRANSPORT%20%209SAL.xlsx" TargetMode="External"/><Relationship Id="rId1" Type="http://schemas.openxmlformats.org/officeDocument/2006/relationships/externalLinkPath" Target="file:///C:\Users\Bienvenue\OneDrive\Desktop\PAIE%20BTP%202025\1.%20BULLETINS%20DE%20PAIE%20COMMENTES\B.%20OUVRIERS%20IDCC%201596\B.%20O%20IDCC%201596%20BP1\1.%20OUVRIER%20%20B%20%20ITRAJET%20TRANSPORT%20%209S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PD COURS "/>
      <sheetName val="INDEM TRAJET"/>
      <sheetName val="INDEMNITE DE PANIER "/>
      <sheetName val="CCN OUVRIERS 1596"/>
      <sheetName val="SAL MIN et IPD RP"/>
      <sheetName val="ENONCE CORRIGE "/>
      <sheetName val="MASQUE DE SAISIE "/>
      <sheetName val="JUSTIFICATION DES BASES "/>
      <sheetName val="BP CORRECTION  "/>
      <sheetName val="TAUX NEUTRE "/>
      <sheetName val="TAUX NEUTRE  JANVIER "/>
      <sheetName val="TAUX NEUTRE MAI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FDF82-0055-49C9-BCDF-5BDBB03921EF}">
  <dimension ref="A2:Q148"/>
  <sheetViews>
    <sheetView tabSelected="1" topLeftCell="C104" workbookViewId="0">
      <selection activeCell="C75" sqref="A75:XFD75"/>
    </sheetView>
  </sheetViews>
  <sheetFormatPr baseColWidth="10" defaultRowHeight="14.4" x14ac:dyDescent="0.3"/>
  <cols>
    <col min="1" max="1" width="9.44140625" hidden="1" customWidth="1"/>
    <col min="2" max="2" width="10.5546875" hidden="1" customWidth="1"/>
    <col min="7" max="8" width="20.6640625" customWidth="1"/>
    <col min="9" max="9" width="14.109375" customWidth="1"/>
    <col min="11" max="11" width="15.5546875" customWidth="1"/>
    <col min="12" max="12" width="15" customWidth="1"/>
    <col min="13" max="13" width="11.21875" customWidth="1"/>
    <col min="14" max="14" width="7.33203125" customWidth="1"/>
    <col min="15" max="15" width="11.5546875" hidden="1" customWidth="1"/>
  </cols>
  <sheetData>
    <row r="2" spans="1:17" ht="31.8" customHeight="1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7" ht="12" hidden="1" customHeight="1" x14ac:dyDescent="0.3"/>
    <row r="4" spans="1:17" ht="60" hidden="1" customHeight="1" x14ac:dyDescent="0.3">
      <c r="P4" s="2" t="s">
        <v>1</v>
      </c>
      <c r="Q4" s="3"/>
    </row>
    <row r="5" spans="1:17" ht="23.4" customHeight="1" x14ac:dyDescent="0.3"/>
    <row r="6" spans="1:17" hidden="1" x14ac:dyDescent="0.3">
      <c r="A6" s="4" t="s">
        <v>2</v>
      </c>
      <c r="B6" s="4" t="s">
        <v>3</v>
      </c>
    </row>
    <row r="7" spans="1:17" hidden="1" x14ac:dyDescent="0.3">
      <c r="A7" s="4"/>
      <c r="B7" s="4"/>
    </row>
    <row r="8" spans="1:17" ht="57.6" customHeight="1" x14ac:dyDescent="0.3">
      <c r="A8" s="4"/>
      <c r="B8" s="4"/>
      <c r="C8" s="5" t="s">
        <v>4</v>
      </c>
      <c r="D8" s="5"/>
      <c r="E8" s="5"/>
      <c r="F8" s="5"/>
      <c r="G8" s="6" t="s">
        <v>5</v>
      </c>
      <c r="H8" s="6"/>
      <c r="I8" s="6"/>
      <c r="J8" s="7" t="s">
        <v>6</v>
      </c>
      <c r="K8" s="7"/>
      <c r="L8" s="7"/>
      <c r="M8" s="8" t="s">
        <v>7</v>
      </c>
      <c r="N8" s="8"/>
      <c r="O8" s="9" t="s">
        <v>8</v>
      </c>
    </row>
    <row r="9" spans="1:17" ht="38.4" customHeight="1" x14ac:dyDescent="0.3">
      <c r="A9" s="10" t="s">
        <v>9</v>
      </c>
      <c r="B9" s="10" t="s">
        <v>9</v>
      </c>
      <c r="C9" s="11" t="s">
        <v>10</v>
      </c>
      <c r="D9" s="11"/>
      <c r="E9" s="11"/>
      <c r="F9" s="11"/>
      <c r="G9" s="12" t="s">
        <v>11</v>
      </c>
      <c r="H9" s="12"/>
      <c r="I9" s="12"/>
      <c r="J9" s="13">
        <v>1.5E-3</v>
      </c>
      <c r="M9" s="14" t="s">
        <v>12</v>
      </c>
      <c r="N9" s="14"/>
      <c r="O9" s="9"/>
    </row>
    <row r="10" spans="1:17" ht="40.799999999999997" customHeight="1" x14ac:dyDescent="0.3">
      <c r="A10" s="15" t="s">
        <v>13</v>
      </c>
      <c r="B10" s="15" t="s">
        <v>13</v>
      </c>
      <c r="C10" s="16" t="s">
        <v>14</v>
      </c>
      <c r="D10" s="17"/>
      <c r="E10" s="17"/>
      <c r="F10" s="18"/>
      <c r="G10" s="19" t="s">
        <v>15</v>
      </c>
      <c r="H10" s="20"/>
      <c r="I10" s="21"/>
      <c r="J10" s="22" t="s">
        <v>16</v>
      </c>
      <c r="K10" s="23" t="s">
        <v>17</v>
      </c>
      <c r="L10" s="23" t="s">
        <v>18</v>
      </c>
      <c r="M10" s="14" t="s">
        <v>19</v>
      </c>
      <c r="N10" s="14"/>
      <c r="O10" s="24"/>
      <c r="P10" s="25"/>
      <c r="Q10" s="25"/>
    </row>
    <row r="11" spans="1:17" ht="48.6" customHeight="1" x14ac:dyDescent="0.3">
      <c r="A11" s="26"/>
      <c r="B11" s="26"/>
      <c r="C11" s="27"/>
      <c r="D11" s="28"/>
      <c r="E11" s="28"/>
      <c r="F11" s="29"/>
      <c r="G11" s="30"/>
      <c r="H11" s="31"/>
      <c r="I11" s="32"/>
      <c r="J11" s="33"/>
      <c r="K11" s="34">
        <v>1.2999999999999999E-3</v>
      </c>
      <c r="L11" s="23" t="s">
        <v>20</v>
      </c>
      <c r="M11" s="14"/>
      <c r="N11" s="14"/>
      <c r="O11" s="24"/>
      <c r="P11" s="25"/>
      <c r="Q11" s="25"/>
    </row>
    <row r="12" spans="1:17" ht="40.200000000000003" customHeight="1" x14ac:dyDescent="0.3">
      <c r="A12" s="10" t="s">
        <v>9</v>
      </c>
      <c r="B12" s="10" t="s">
        <v>9</v>
      </c>
      <c r="C12" s="11" t="s">
        <v>21</v>
      </c>
      <c r="D12" s="11"/>
      <c r="E12" s="11"/>
      <c r="F12" s="11"/>
      <c r="G12" s="35" t="s">
        <v>22</v>
      </c>
      <c r="H12" s="36"/>
      <c r="I12" s="37"/>
      <c r="J12" s="13">
        <v>1.2999999999999999E-3</v>
      </c>
      <c r="K12" s="23" t="s">
        <v>23</v>
      </c>
      <c r="M12" s="14" t="s">
        <v>24</v>
      </c>
      <c r="N12" s="14"/>
      <c r="O12" s="9">
        <v>478</v>
      </c>
    </row>
    <row r="13" spans="1:17" ht="27" customHeight="1" x14ac:dyDescent="0.3">
      <c r="A13" s="15" t="s">
        <v>13</v>
      </c>
      <c r="B13" s="15" t="s">
        <v>13</v>
      </c>
      <c r="C13" s="16" t="s">
        <v>25</v>
      </c>
      <c r="D13" s="17"/>
      <c r="E13" s="17"/>
      <c r="F13" s="18"/>
      <c r="G13" s="12" t="s">
        <v>26</v>
      </c>
      <c r="H13" s="12"/>
      <c r="I13" s="12"/>
      <c r="J13" s="38" t="s">
        <v>27</v>
      </c>
      <c r="K13" s="23" t="s">
        <v>17</v>
      </c>
      <c r="L13" s="23" t="s">
        <v>28</v>
      </c>
      <c r="M13" s="14" t="s">
        <v>24</v>
      </c>
      <c r="N13" s="14"/>
      <c r="O13" s="39" t="s">
        <v>29</v>
      </c>
    </row>
    <row r="14" spans="1:17" ht="22.8" customHeight="1" x14ac:dyDescent="0.3">
      <c r="A14" s="26"/>
      <c r="B14" s="26"/>
      <c r="C14" s="27"/>
      <c r="D14" s="28"/>
      <c r="E14" s="28"/>
      <c r="F14" s="29"/>
      <c r="G14" s="12"/>
      <c r="H14" s="12"/>
      <c r="I14" s="12"/>
      <c r="J14" s="40">
        <v>0.19700000000000001</v>
      </c>
      <c r="K14" s="41">
        <v>0.19600000000000001</v>
      </c>
      <c r="L14" s="42">
        <v>0.20200000000000001</v>
      </c>
      <c r="M14" s="14"/>
      <c r="N14" s="14"/>
      <c r="O14" s="43"/>
    </row>
    <row r="15" spans="1:17" ht="33.6" customHeight="1" x14ac:dyDescent="0.3">
      <c r="A15" s="10" t="s">
        <v>13</v>
      </c>
      <c r="B15" s="10" t="s">
        <v>13</v>
      </c>
      <c r="C15" s="44" t="s">
        <v>30</v>
      </c>
      <c r="D15" s="45"/>
      <c r="E15" s="45"/>
      <c r="F15" s="46"/>
      <c r="G15" s="47" t="s">
        <v>31</v>
      </c>
      <c r="H15" s="48"/>
      <c r="I15" s="49"/>
      <c r="J15" s="13">
        <v>1.1000000000000001E-3</v>
      </c>
      <c r="K15" s="50"/>
      <c r="M15" s="14" t="s">
        <v>24</v>
      </c>
      <c r="N15" s="14"/>
      <c r="O15" s="9"/>
    </row>
    <row r="16" spans="1:17" ht="36" customHeight="1" x14ac:dyDescent="0.3">
      <c r="A16" s="10" t="s">
        <v>9</v>
      </c>
      <c r="B16" s="10" t="s">
        <v>9</v>
      </c>
      <c r="C16" s="44" t="s">
        <v>32</v>
      </c>
      <c r="D16" s="45"/>
      <c r="E16" s="45"/>
      <c r="F16" s="46"/>
      <c r="G16" s="51" t="s">
        <v>33</v>
      </c>
      <c r="H16" s="51"/>
      <c r="I16" s="51"/>
      <c r="J16" s="13">
        <v>3.0000000000000001E-3</v>
      </c>
      <c r="M16" s="14" t="s">
        <v>12</v>
      </c>
      <c r="N16" s="14"/>
      <c r="O16" s="9"/>
    </row>
    <row r="17" spans="3:16" ht="17.399999999999999" customHeight="1" x14ac:dyDescent="0.3"/>
    <row r="18" spans="3:16" ht="22.8" customHeight="1" x14ac:dyDescent="0.3">
      <c r="C18" s="52" t="s">
        <v>0</v>
      </c>
      <c r="D18" s="52"/>
      <c r="E18" s="52"/>
      <c r="F18" s="52"/>
      <c r="G18" s="52"/>
      <c r="H18" s="52"/>
      <c r="I18" s="52"/>
      <c r="J18" s="52"/>
      <c r="K18" s="52"/>
      <c r="L18" s="52"/>
    </row>
    <row r="19" spans="3:16" ht="28.8" customHeight="1" x14ac:dyDescent="0.3">
      <c r="C19" s="53" t="s">
        <v>34</v>
      </c>
      <c r="D19" s="54"/>
      <c r="E19" s="54"/>
      <c r="F19" s="54"/>
      <c r="G19" s="54"/>
      <c r="H19" s="54"/>
      <c r="I19" s="54"/>
      <c r="J19" s="55"/>
      <c r="K19" s="56" t="s">
        <v>7</v>
      </c>
      <c r="L19" s="57" t="s">
        <v>8</v>
      </c>
      <c r="N19" s="58"/>
      <c r="P19" s="58"/>
    </row>
    <row r="20" spans="3:16" ht="22.8" customHeight="1" x14ac:dyDescent="0.3">
      <c r="C20" s="59" t="s">
        <v>35</v>
      </c>
      <c r="D20" s="60"/>
      <c r="E20" s="60"/>
      <c r="F20" s="60"/>
      <c r="G20" s="61"/>
      <c r="H20" s="62" t="s">
        <v>36</v>
      </c>
      <c r="I20" s="63"/>
      <c r="J20" s="64">
        <v>1E-3</v>
      </c>
      <c r="K20" s="65"/>
      <c r="L20" s="66"/>
      <c r="N20" s="58"/>
      <c r="P20" s="58"/>
    </row>
    <row r="21" spans="3:16" ht="33" hidden="1" customHeight="1" x14ac:dyDescent="0.3">
      <c r="C21" s="59" t="s">
        <v>37</v>
      </c>
      <c r="D21" s="60"/>
      <c r="E21" s="60"/>
      <c r="F21" s="60"/>
      <c r="G21" s="61"/>
      <c r="H21" s="62" t="s">
        <v>38</v>
      </c>
      <c r="I21" s="63"/>
      <c r="J21" s="64">
        <v>5.0000000000000001E-3</v>
      </c>
      <c r="K21" s="65"/>
      <c r="L21" s="66"/>
      <c r="N21" s="58"/>
      <c r="P21" s="58"/>
    </row>
    <row r="22" spans="3:16" ht="33" hidden="1" customHeight="1" x14ac:dyDescent="0.3">
      <c r="C22" s="59" t="s">
        <v>39</v>
      </c>
      <c r="D22" s="60"/>
      <c r="E22" s="60"/>
      <c r="F22" s="60"/>
      <c r="G22" s="61"/>
      <c r="H22" s="62" t="s">
        <v>38</v>
      </c>
      <c r="I22" s="63"/>
      <c r="J22" s="64" t="e">
        <f>'[1]MASQUE DE SAISIE '!#REF!</f>
        <v>#REF!</v>
      </c>
      <c r="K22" s="65"/>
      <c r="L22" s="66"/>
      <c r="N22" s="58"/>
      <c r="P22" s="58"/>
    </row>
    <row r="23" spans="3:16" ht="24" customHeight="1" x14ac:dyDescent="0.3">
      <c r="C23" s="59" t="s">
        <v>40</v>
      </c>
      <c r="D23" s="60"/>
      <c r="E23" s="60"/>
      <c r="F23" s="60"/>
      <c r="G23" s="61"/>
      <c r="H23" s="62" t="s">
        <v>41</v>
      </c>
      <c r="I23" s="63"/>
      <c r="J23" s="64">
        <v>3.0000000000000001E-3</v>
      </c>
      <c r="K23" s="65"/>
      <c r="L23" s="66"/>
      <c r="N23" s="58"/>
      <c r="P23" s="58"/>
    </row>
    <row r="24" spans="3:16" s="68" customFormat="1" ht="33" hidden="1" customHeight="1" x14ac:dyDescent="0.3">
      <c r="C24" s="59" t="s">
        <v>42</v>
      </c>
      <c r="D24" s="60"/>
      <c r="E24" s="60"/>
      <c r="F24" s="60"/>
      <c r="G24" s="61"/>
      <c r="H24" s="62" t="s">
        <v>43</v>
      </c>
      <c r="I24" s="63"/>
      <c r="J24" s="64">
        <v>0.08</v>
      </c>
      <c r="K24" s="67"/>
      <c r="L24" s="67"/>
    </row>
    <row r="25" spans="3:16" ht="22.8" customHeight="1" x14ac:dyDescent="0.3">
      <c r="C25" s="59" t="s">
        <v>44</v>
      </c>
      <c r="D25" s="60"/>
      <c r="E25" s="60"/>
      <c r="F25" s="60"/>
      <c r="G25" s="61"/>
      <c r="H25" s="62" t="s">
        <v>22</v>
      </c>
      <c r="I25" s="63"/>
      <c r="J25" s="69">
        <f>0.016%</f>
        <v>1.6000000000000001E-4</v>
      </c>
      <c r="K25" s="65"/>
      <c r="L25" s="65"/>
    </row>
    <row r="26" spans="3:16" ht="33" customHeight="1" x14ac:dyDescent="0.3">
      <c r="C26" s="59" t="s">
        <v>45</v>
      </c>
      <c r="D26" s="60"/>
      <c r="E26" s="60"/>
      <c r="F26" s="60"/>
      <c r="G26" s="61"/>
      <c r="H26" s="62" t="s">
        <v>33</v>
      </c>
      <c r="I26" s="63"/>
      <c r="J26" s="64">
        <v>5.4999999999999997E-3</v>
      </c>
      <c r="K26" s="65"/>
      <c r="L26" s="65"/>
    </row>
    <row r="27" spans="3:16" ht="29.4" customHeight="1" x14ac:dyDescent="0.3">
      <c r="C27" s="59" t="s">
        <v>46</v>
      </c>
      <c r="D27" s="60"/>
      <c r="E27" s="60"/>
      <c r="F27" s="60"/>
      <c r="G27" s="61"/>
      <c r="H27" s="62" t="s">
        <v>47</v>
      </c>
      <c r="I27" s="63"/>
      <c r="J27" s="64">
        <v>3.5000000000000001E-3</v>
      </c>
      <c r="K27" s="9" t="s">
        <v>12</v>
      </c>
      <c r="L27" s="9">
        <v>771</v>
      </c>
    </row>
    <row r="28" spans="3:16" ht="61.2" hidden="1" customHeight="1" x14ac:dyDescent="0.3">
      <c r="C28" s="70" t="s">
        <v>48</v>
      </c>
      <c r="D28" s="71"/>
      <c r="E28" s="71"/>
      <c r="F28" s="72"/>
      <c r="G28" s="73"/>
      <c r="H28" s="74" t="s">
        <v>49</v>
      </c>
      <c r="I28" s="74"/>
      <c r="J28" s="75">
        <v>6.7999999999999996E-3</v>
      </c>
    </row>
    <row r="29" spans="3:16" ht="32.4" hidden="1" customHeight="1" x14ac:dyDescent="0.3">
      <c r="C29" s="70" t="s">
        <v>32</v>
      </c>
      <c r="D29" s="71"/>
      <c r="E29" s="71"/>
      <c r="F29" s="72"/>
      <c r="G29" s="73" t="e">
        <f>IF(#REF!=0,G26,0)</f>
        <v>#REF!</v>
      </c>
      <c r="H29" s="76"/>
      <c r="I29" s="77"/>
      <c r="J29" s="75" t="e">
        <f>IF('[1]MASQUE DE SAISIE '!#REF!&gt;=11,0,0.22%)</f>
        <v>#REF!</v>
      </c>
    </row>
    <row r="30" spans="3:16" ht="45" hidden="1" customHeight="1" x14ac:dyDescent="0.3">
      <c r="C30" s="78" t="s">
        <v>50</v>
      </c>
      <c r="D30" s="79"/>
      <c r="E30" s="79"/>
      <c r="F30" s="80"/>
      <c r="G30" s="81" t="e">
        <f>ROUND(IF('[1]MASQUE DE SAISIE '!#REF!&lt;50,0,IF('[1]MASQUE DE SAISIE '!#REF!=1,'[1]BP CORRECTION  '!#REF!*111.5%,'[1]BP CORRECTION  '!#REF!*111.5%)),2)</f>
        <v>#REF!</v>
      </c>
      <c r="H30" s="82" t="s">
        <v>51</v>
      </c>
      <c r="I30" s="83"/>
      <c r="J30" s="84">
        <v>4.4999999999999997E-3</v>
      </c>
    </row>
    <row r="31" spans="3:16" ht="18" customHeight="1" x14ac:dyDescent="0.3">
      <c r="C31" s="85" t="s">
        <v>48</v>
      </c>
      <c r="D31" s="86"/>
      <c r="E31" s="86"/>
      <c r="F31" s="86"/>
      <c r="G31" s="87"/>
      <c r="H31" s="88" t="s">
        <v>52</v>
      </c>
      <c r="I31" s="88"/>
      <c r="J31" s="89">
        <v>6.7999999999999996E-3</v>
      </c>
      <c r="K31" s="90" t="s">
        <v>53</v>
      </c>
    </row>
    <row r="32" spans="3:16" ht="15" customHeight="1" x14ac:dyDescent="0.3">
      <c r="C32" s="91"/>
      <c r="D32" s="92"/>
      <c r="E32" s="92"/>
      <c r="F32" s="92"/>
      <c r="G32" s="93"/>
      <c r="H32" s="88"/>
      <c r="I32" s="88"/>
      <c r="J32" s="94"/>
      <c r="K32" s="95"/>
    </row>
    <row r="34" spans="2:16" ht="14.4" customHeight="1" x14ac:dyDescent="0.3">
      <c r="B34" s="96" t="s">
        <v>54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</row>
    <row r="35" spans="2:16" ht="14.4" customHeight="1" x14ac:dyDescent="0.3"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</row>
    <row r="43" spans="2:16" ht="25.2" customHeight="1" x14ac:dyDescent="0.3">
      <c r="D43" s="97" t="s">
        <v>55</v>
      </c>
      <c r="E43" s="97"/>
      <c r="F43" s="97"/>
      <c r="G43" s="97"/>
      <c r="H43" s="97"/>
      <c r="I43" s="97"/>
    </row>
    <row r="45" spans="2:16" s="98" customFormat="1" ht="30.6" customHeight="1" x14ac:dyDescent="0.3">
      <c r="F45" s="99" t="s">
        <v>56</v>
      </c>
      <c r="G45" s="99"/>
      <c r="H45" s="99"/>
      <c r="I45" s="99"/>
    </row>
    <row r="46" spans="2:16" s="98" customFormat="1" ht="30.6" customHeight="1" x14ac:dyDescent="0.3">
      <c r="D46" s="99" t="s">
        <v>57</v>
      </c>
      <c r="E46" s="99"/>
      <c r="F46" s="10">
        <v>75</v>
      </c>
      <c r="G46" s="100" t="s">
        <v>58</v>
      </c>
      <c r="H46" s="10">
        <v>4</v>
      </c>
      <c r="I46" s="101" t="s">
        <v>59</v>
      </c>
    </row>
    <row r="47" spans="2:16" s="98" customFormat="1" ht="30.6" customHeight="1" x14ac:dyDescent="0.3">
      <c r="D47" s="99"/>
      <c r="E47" s="99"/>
      <c r="F47" s="10">
        <v>78</v>
      </c>
      <c r="G47" s="102"/>
      <c r="H47" s="10">
        <v>5</v>
      </c>
      <c r="I47" s="101"/>
    </row>
    <row r="48" spans="2:16" s="98" customFormat="1" ht="30.6" customHeight="1" x14ac:dyDescent="0.3">
      <c r="D48" s="99"/>
      <c r="E48" s="99"/>
      <c r="F48" s="10">
        <v>91</v>
      </c>
      <c r="G48" s="102"/>
      <c r="H48" s="10">
        <v>6</v>
      </c>
      <c r="I48" s="101"/>
    </row>
    <row r="49" spans="1:11" s="98" customFormat="1" ht="30.6" customHeight="1" x14ac:dyDescent="0.3">
      <c r="D49" s="99"/>
      <c r="E49" s="99"/>
      <c r="F49" s="10">
        <v>92</v>
      </c>
      <c r="G49" s="102"/>
      <c r="H49" s="10">
        <v>13</v>
      </c>
      <c r="I49" s="101"/>
    </row>
    <row r="50" spans="1:11" s="98" customFormat="1" ht="30.6" customHeight="1" x14ac:dyDescent="0.3">
      <c r="D50" s="99"/>
      <c r="E50" s="99"/>
      <c r="F50" s="10">
        <v>93</v>
      </c>
      <c r="G50" s="102"/>
      <c r="H50" s="10">
        <v>83</v>
      </c>
      <c r="I50" s="101"/>
    </row>
    <row r="51" spans="1:11" s="98" customFormat="1" ht="30.6" customHeight="1" x14ac:dyDescent="0.3">
      <c r="D51" s="99"/>
      <c r="E51" s="99"/>
      <c r="F51" s="10">
        <v>95</v>
      </c>
      <c r="G51" s="102"/>
      <c r="H51" s="10">
        <v>84</v>
      </c>
      <c r="I51" s="101"/>
    </row>
    <row r="52" spans="1:11" s="98" customFormat="1" ht="30.6" customHeight="1" x14ac:dyDescent="0.3">
      <c r="D52" s="99"/>
      <c r="E52" s="99"/>
      <c r="F52" s="10">
        <v>95</v>
      </c>
      <c r="G52" s="102"/>
      <c r="H52" s="10">
        <v>42</v>
      </c>
      <c r="I52" s="103" t="s">
        <v>60</v>
      </c>
    </row>
    <row r="53" spans="1:11" s="98" customFormat="1" ht="30.6" customHeight="1" x14ac:dyDescent="0.3">
      <c r="D53" s="99"/>
      <c r="E53" s="99"/>
      <c r="F53" s="99" t="s">
        <v>61</v>
      </c>
      <c r="G53" s="99"/>
      <c r="H53" s="25"/>
      <c r="I53" s="25"/>
    </row>
    <row r="54" spans="1:11" s="98" customFormat="1" ht="30.6" customHeight="1" x14ac:dyDescent="0.3">
      <c r="D54" s="99"/>
      <c r="E54" s="99"/>
      <c r="F54" s="104">
        <v>77</v>
      </c>
      <c r="G54" s="105" t="s">
        <v>62</v>
      </c>
      <c r="H54" s="25"/>
      <c r="I54" s="25"/>
    </row>
    <row r="56" spans="1:11" x14ac:dyDescent="0.3">
      <c r="D56" t="s">
        <v>63</v>
      </c>
    </row>
    <row r="58" spans="1:11" x14ac:dyDescent="0.3">
      <c r="A58" s="106"/>
      <c r="B58" s="106" t="s">
        <v>64</v>
      </c>
      <c r="C58" s="106"/>
      <c r="D58" s="106"/>
      <c r="E58" s="106"/>
      <c r="G58" s="106"/>
      <c r="H58" s="106"/>
      <c r="I58" s="106"/>
      <c r="J58" s="106"/>
      <c r="K58" s="106"/>
    </row>
    <row r="59" spans="1:11" x14ac:dyDescent="0.3">
      <c r="A59" s="106"/>
      <c r="B59" s="106"/>
      <c r="C59" s="106"/>
      <c r="D59" s="106"/>
      <c r="E59" s="106"/>
      <c r="G59" s="106"/>
      <c r="H59" s="106"/>
      <c r="I59" s="106"/>
      <c r="J59" s="106"/>
      <c r="K59" s="106"/>
    </row>
    <row r="60" spans="1:11" x14ac:dyDescent="0.3">
      <c r="A60" s="106"/>
      <c r="B60" s="106" t="s">
        <v>2</v>
      </c>
      <c r="C60" s="106"/>
      <c r="D60" s="106"/>
      <c r="E60" s="106"/>
      <c r="G60" s="106"/>
      <c r="H60" s="106"/>
      <c r="I60" s="106"/>
      <c r="J60" s="106"/>
      <c r="K60" s="106"/>
    </row>
    <row r="61" spans="1:11" x14ac:dyDescent="0.3">
      <c r="A61" s="106"/>
      <c r="B61" s="106"/>
      <c r="C61" s="106"/>
      <c r="D61" s="106" t="s">
        <v>65</v>
      </c>
      <c r="E61" s="106"/>
      <c r="G61" s="106"/>
      <c r="H61" s="106"/>
      <c r="I61" s="106"/>
      <c r="J61" s="106"/>
      <c r="K61" s="106"/>
    </row>
    <row r="62" spans="1:11" x14ac:dyDescent="0.3">
      <c r="A62" s="106"/>
      <c r="B62" s="106"/>
      <c r="C62" s="106"/>
      <c r="D62" s="106"/>
      <c r="E62" s="106" t="s">
        <v>66</v>
      </c>
      <c r="G62" s="106"/>
      <c r="H62" s="106"/>
      <c r="I62" s="106"/>
      <c r="J62" s="106"/>
      <c r="K62" s="106"/>
    </row>
    <row r="63" spans="1:11" x14ac:dyDescent="0.3">
      <c r="A63" s="106"/>
      <c r="B63" s="106"/>
      <c r="C63" s="106"/>
      <c r="D63" s="106"/>
      <c r="E63" s="107" t="s">
        <v>67</v>
      </c>
      <c r="G63" s="106"/>
      <c r="H63" s="106"/>
      <c r="I63" s="106"/>
      <c r="J63" s="106"/>
      <c r="K63" s="106"/>
    </row>
    <row r="64" spans="1:11" x14ac:dyDescent="0.3">
      <c r="A64" s="106"/>
      <c r="B64" s="106"/>
      <c r="C64" s="106"/>
      <c r="D64" s="106"/>
      <c r="E64" s="106"/>
      <c r="G64" s="106"/>
      <c r="H64" s="106"/>
      <c r="I64" s="106"/>
      <c r="J64" s="106"/>
      <c r="K64" s="106"/>
    </row>
    <row r="65" spans="1:11" x14ac:dyDescent="0.3">
      <c r="A65" s="106"/>
      <c r="B65" s="106" t="s">
        <v>68</v>
      </c>
      <c r="C65" s="106"/>
      <c r="D65" s="106" t="s">
        <v>69</v>
      </c>
      <c r="E65" s="106"/>
      <c r="G65" s="106"/>
      <c r="H65" s="106"/>
      <c r="I65" s="106"/>
      <c r="J65" s="106"/>
      <c r="K65" s="106"/>
    </row>
    <row r="66" spans="1:11" x14ac:dyDescent="0.3">
      <c r="A66" s="106"/>
      <c r="B66" s="106"/>
      <c r="C66" s="106"/>
      <c r="D66" s="106"/>
      <c r="E66" s="106" t="s">
        <v>70</v>
      </c>
      <c r="G66" s="106"/>
      <c r="H66" s="106"/>
      <c r="I66" s="106"/>
      <c r="J66" s="106"/>
      <c r="K66" s="106"/>
    </row>
    <row r="67" spans="1:11" x14ac:dyDescent="0.3">
      <c r="A67" s="106"/>
      <c r="B67" s="106"/>
      <c r="C67" s="106"/>
      <c r="D67" s="106"/>
      <c r="E67" s="106"/>
      <c r="G67" s="106" t="s">
        <v>71</v>
      </c>
      <c r="H67" s="106"/>
      <c r="I67" s="106"/>
      <c r="J67" s="106"/>
      <c r="K67" s="106"/>
    </row>
    <row r="68" spans="1:11" x14ac:dyDescent="0.3">
      <c r="A68" s="106"/>
      <c r="B68" s="106"/>
      <c r="C68" s="106"/>
      <c r="D68" s="106"/>
      <c r="E68" s="106"/>
      <c r="G68" s="107" t="s">
        <v>72</v>
      </c>
      <c r="H68" s="106"/>
      <c r="I68" s="106"/>
      <c r="J68" s="106"/>
      <c r="K68" s="106"/>
    </row>
    <row r="69" spans="1:11" x14ac:dyDescent="0.3">
      <c r="A69" s="106"/>
      <c r="B69" s="106"/>
      <c r="C69" s="106"/>
      <c r="D69" s="106"/>
      <c r="E69" s="106"/>
      <c r="G69" s="107" t="s">
        <v>73</v>
      </c>
      <c r="H69" s="106"/>
      <c r="I69" s="106"/>
      <c r="J69" s="106"/>
      <c r="K69" s="106"/>
    </row>
    <row r="70" spans="1:11" x14ac:dyDescent="0.3">
      <c r="A70" s="106"/>
      <c r="B70" s="106"/>
      <c r="C70" s="106"/>
      <c r="D70" s="106"/>
      <c r="E70" s="106"/>
      <c r="G70" s="106"/>
      <c r="H70" s="106"/>
      <c r="I70" s="106"/>
      <c r="J70" s="106"/>
      <c r="K70" s="106"/>
    </row>
    <row r="71" spans="1:11" x14ac:dyDescent="0.3">
      <c r="A71" s="106"/>
      <c r="B71" s="106" t="s">
        <v>74</v>
      </c>
      <c r="C71" s="106"/>
      <c r="D71" s="106"/>
      <c r="E71" s="106"/>
      <c r="G71" s="106"/>
      <c r="H71" s="106"/>
      <c r="I71" s="106"/>
      <c r="J71" s="106"/>
      <c r="K71" s="106"/>
    </row>
    <row r="72" spans="1:11" x14ac:dyDescent="0.3">
      <c r="A72" s="106"/>
      <c r="B72" s="106"/>
      <c r="C72" s="106"/>
      <c r="D72" s="106" t="s">
        <v>75</v>
      </c>
      <c r="E72" s="106"/>
      <c r="G72" s="106"/>
      <c r="H72" s="106"/>
      <c r="I72" s="106"/>
      <c r="J72" s="106"/>
      <c r="K72" s="106"/>
    </row>
    <row r="81" spans="1:10" ht="31.2" customHeight="1" x14ac:dyDescent="0.3">
      <c r="A81" s="108" t="s">
        <v>76</v>
      </c>
      <c r="B81" s="108"/>
      <c r="C81" s="108"/>
      <c r="D81" s="108"/>
      <c r="E81" s="108"/>
      <c r="F81" s="108"/>
      <c r="G81" s="108"/>
      <c r="H81" s="108"/>
      <c r="I81" s="108"/>
      <c r="J81" s="108"/>
    </row>
    <row r="82" spans="1:10" s="106" customFormat="1" ht="13.8" x14ac:dyDescent="0.25">
      <c r="C82" s="109"/>
      <c r="D82" s="109"/>
      <c r="E82" s="109"/>
      <c r="G82" s="109"/>
      <c r="H82" s="109"/>
      <c r="I82" s="109"/>
    </row>
    <row r="83" spans="1:10" ht="22.2" customHeight="1" x14ac:dyDescent="0.3">
      <c r="A83" s="106"/>
      <c r="B83" s="106"/>
      <c r="C83" s="110" t="s">
        <v>77</v>
      </c>
      <c r="D83" s="110"/>
      <c r="E83" s="110"/>
      <c r="F83" s="111"/>
      <c r="G83" s="110" t="s">
        <v>78</v>
      </c>
      <c r="H83" s="110"/>
      <c r="I83" s="110"/>
    </row>
    <row r="84" spans="1:10" x14ac:dyDescent="0.3">
      <c r="A84" s="106"/>
      <c r="B84" s="106"/>
    </row>
    <row r="85" spans="1:10" x14ac:dyDescent="0.3">
      <c r="A85" s="112" t="s">
        <v>79</v>
      </c>
      <c r="B85" s="112"/>
      <c r="C85" s="112" t="s">
        <v>80</v>
      </c>
      <c r="D85" s="112"/>
      <c r="E85" s="112"/>
      <c r="F85" s="106"/>
      <c r="G85" s="112" t="s">
        <v>81</v>
      </c>
      <c r="H85" s="112"/>
      <c r="I85" s="112"/>
    </row>
    <row r="86" spans="1:10" x14ac:dyDescent="0.3">
      <c r="A86" s="112"/>
      <c r="B86" s="112"/>
      <c r="C86" s="112"/>
      <c r="D86" s="112"/>
      <c r="E86" s="112"/>
      <c r="F86" s="106"/>
      <c r="G86" s="112"/>
      <c r="H86" s="112"/>
      <c r="I86" s="112"/>
    </row>
    <row r="87" spans="1:10" x14ac:dyDescent="0.3">
      <c r="A87" s="112"/>
      <c r="B87" s="112"/>
      <c r="C87" s="112"/>
      <c r="D87" s="112"/>
      <c r="E87" s="112"/>
      <c r="F87" s="106"/>
      <c r="G87" s="112"/>
      <c r="H87" s="112"/>
      <c r="I87" s="112"/>
    </row>
    <row r="88" spans="1:10" x14ac:dyDescent="0.3">
      <c r="A88" s="106"/>
      <c r="B88" s="106"/>
      <c r="C88" s="106"/>
      <c r="D88" s="106"/>
      <c r="E88" s="106"/>
      <c r="F88" s="106"/>
      <c r="G88" s="106"/>
      <c r="H88" s="106"/>
      <c r="I88" s="106"/>
    </row>
    <row r="89" spans="1:10" ht="8.4" customHeight="1" x14ac:dyDescent="0.3">
      <c r="A89" s="106"/>
      <c r="B89" s="106"/>
      <c r="C89" s="106"/>
      <c r="D89" s="106"/>
      <c r="E89" s="106"/>
      <c r="F89" s="106"/>
      <c r="G89" s="106"/>
      <c r="H89" s="106"/>
      <c r="I89" s="106"/>
    </row>
    <row r="90" spans="1:10" x14ac:dyDescent="0.3">
      <c r="A90" s="112" t="s">
        <v>82</v>
      </c>
      <c r="B90" s="112"/>
      <c r="C90" s="112" t="s">
        <v>83</v>
      </c>
      <c r="D90" s="112"/>
      <c r="E90" s="112"/>
      <c r="F90" s="106"/>
      <c r="G90" s="112" t="s">
        <v>83</v>
      </c>
      <c r="H90" s="112"/>
      <c r="I90" s="112"/>
    </row>
    <row r="91" spans="1:10" x14ac:dyDescent="0.3">
      <c r="A91" s="112"/>
      <c r="B91" s="112"/>
      <c r="C91" s="112"/>
      <c r="D91" s="112"/>
      <c r="E91" s="112"/>
      <c r="F91" s="106"/>
      <c r="G91" s="112"/>
      <c r="H91" s="112"/>
      <c r="I91" s="112"/>
    </row>
    <row r="92" spans="1:10" x14ac:dyDescent="0.3">
      <c r="A92" s="112"/>
      <c r="B92" s="112"/>
      <c r="C92" s="112"/>
      <c r="D92" s="112"/>
      <c r="E92" s="112"/>
      <c r="F92" s="106"/>
      <c r="G92" s="112"/>
      <c r="H92" s="112"/>
      <c r="I92" s="112"/>
    </row>
    <row r="93" spans="1:10" x14ac:dyDescent="0.3">
      <c r="A93" s="106"/>
      <c r="B93" s="106"/>
      <c r="C93" s="106"/>
      <c r="D93" s="106"/>
      <c r="E93" s="106"/>
      <c r="F93" s="106"/>
      <c r="G93" s="106"/>
      <c r="H93" s="106"/>
      <c r="I93" s="106"/>
    </row>
    <row r="94" spans="1:10" x14ac:dyDescent="0.3">
      <c r="A94" s="106"/>
      <c r="B94" s="106"/>
      <c r="C94" s="106"/>
      <c r="D94" s="106"/>
      <c r="E94" s="106"/>
      <c r="F94" s="106"/>
      <c r="G94" s="106"/>
      <c r="H94" s="106"/>
      <c r="I94" s="106"/>
    </row>
    <row r="95" spans="1:10" x14ac:dyDescent="0.3">
      <c r="A95" s="112" t="s">
        <v>74</v>
      </c>
      <c r="B95" s="112"/>
      <c r="C95" s="112" t="s">
        <v>84</v>
      </c>
      <c r="D95" s="112"/>
      <c r="E95" s="112"/>
      <c r="F95" s="106"/>
      <c r="G95" s="112" t="s">
        <v>84</v>
      </c>
      <c r="H95" s="112"/>
      <c r="I95" s="112"/>
    </row>
    <row r="96" spans="1:10" ht="28.8" customHeight="1" x14ac:dyDescent="0.3">
      <c r="A96" s="112"/>
      <c r="B96" s="112"/>
      <c r="C96" s="112"/>
      <c r="D96" s="112"/>
      <c r="E96" s="112"/>
      <c r="F96" s="106"/>
      <c r="G96" s="112"/>
      <c r="H96" s="112"/>
      <c r="I96" s="112"/>
    </row>
    <row r="97" spans="1:9" x14ac:dyDescent="0.3">
      <c r="A97" s="106"/>
      <c r="B97" s="106"/>
      <c r="C97" s="106"/>
      <c r="D97" s="106"/>
      <c r="E97" s="106"/>
      <c r="F97" s="106"/>
      <c r="G97" s="106"/>
      <c r="H97" s="106"/>
      <c r="I97" s="106"/>
    </row>
    <row r="98" spans="1:9" x14ac:dyDescent="0.3">
      <c r="A98" s="106"/>
      <c r="B98" s="106"/>
      <c r="C98" s="106"/>
      <c r="D98" s="106"/>
      <c r="E98" s="106"/>
      <c r="F98" s="106"/>
      <c r="G98" s="106"/>
      <c r="H98" s="106"/>
      <c r="I98" s="106"/>
    </row>
    <row r="99" spans="1:9" ht="28.2" customHeight="1" x14ac:dyDescent="0.3">
      <c r="A99" s="112" t="s">
        <v>85</v>
      </c>
      <c r="B99" s="112"/>
      <c r="C99" s="112" t="s">
        <v>86</v>
      </c>
      <c r="D99" s="112"/>
      <c r="E99" s="112"/>
      <c r="F99" s="106"/>
      <c r="G99" s="112" t="s">
        <v>87</v>
      </c>
      <c r="H99" s="112"/>
      <c r="I99" s="112"/>
    </row>
    <row r="100" spans="1:9" ht="28.2" customHeight="1" x14ac:dyDescent="0.3">
      <c r="A100" s="112" t="s">
        <v>88</v>
      </c>
      <c r="B100" s="112"/>
      <c r="C100" s="112" t="s">
        <v>86</v>
      </c>
      <c r="D100" s="112"/>
      <c r="E100" s="112"/>
      <c r="F100" s="106"/>
      <c r="G100" s="112" t="s">
        <v>87</v>
      </c>
      <c r="H100" s="112"/>
      <c r="I100" s="112"/>
    </row>
    <row r="101" spans="1:9" ht="28.2" customHeight="1" x14ac:dyDescent="0.3">
      <c r="A101" s="112" t="s">
        <v>89</v>
      </c>
      <c r="B101" s="112"/>
      <c r="C101" s="112" t="s">
        <v>13</v>
      </c>
      <c r="D101" s="112"/>
      <c r="E101" s="112"/>
      <c r="F101" s="106"/>
      <c r="G101" s="112" t="s">
        <v>87</v>
      </c>
      <c r="H101" s="112"/>
      <c r="I101" s="112"/>
    </row>
    <row r="102" spans="1:9" ht="28.2" customHeight="1" x14ac:dyDescent="0.3">
      <c r="A102" s="112" t="s">
        <v>14</v>
      </c>
      <c r="B102" s="112"/>
      <c r="C102" s="112" t="s">
        <v>13</v>
      </c>
      <c r="D102" s="112"/>
      <c r="E102" s="112"/>
      <c r="F102" s="106"/>
      <c r="G102" s="112" t="s">
        <v>87</v>
      </c>
      <c r="H102" s="112"/>
      <c r="I102" s="112"/>
    </row>
    <row r="103" spans="1:9" ht="28.2" customHeight="1" x14ac:dyDescent="0.3">
      <c r="A103" s="112" t="s">
        <v>90</v>
      </c>
      <c r="B103" s="112"/>
      <c r="C103" s="112" t="s">
        <v>13</v>
      </c>
      <c r="D103" s="112"/>
      <c r="E103" s="112"/>
      <c r="F103" s="106"/>
      <c r="G103" s="112" t="s">
        <v>87</v>
      </c>
      <c r="H103" s="112"/>
      <c r="I103" s="112"/>
    </row>
    <row r="104" spans="1:9" ht="28.2" customHeight="1" x14ac:dyDescent="0.3">
      <c r="A104" s="112" t="s">
        <v>32</v>
      </c>
      <c r="B104" s="112"/>
      <c r="C104" s="112" t="s">
        <v>86</v>
      </c>
      <c r="D104" s="112"/>
      <c r="E104" s="112"/>
      <c r="F104" s="106"/>
      <c r="G104" s="112" t="s">
        <v>87</v>
      </c>
      <c r="H104" s="112"/>
      <c r="I104" s="112"/>
    </row>
    <row r="107" spans="1:9" x14ac:dyDescent="0.3">
      <c r="C107" s="106" t="s">
        <v>91</v>
      </c>
    </row>
    <row r="108" spans="1:9" x14ac:dyDescent="0.3">
      <c r="C108" s="106"/>
    </row>
    <row r="109" spans="1:9" x14ac:dyDescent="0.3">
      <c r="C109" s="106"/>
    </row>
    <row r="110" spans="1:9" x14ac:dyDescent="0.3">
      <c r="B110" t="s">
        <v>92</v>
      </c>
    </row>
    <row r="111" spans="1:9" hidden="1" x14ac:dyDescent="0.3"/>
    <row r="112" spans="1:9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48" spans="12:12" x14ac:dyDescent="0.3">
      <c r="L148">
        <f>4403.73*0.92</f>
        <v>4051.4315999999999</v>
      </c>
    </row>
  </sheetData>
  <mergeCells count="100">
    <mergeCell ref="A103:B103"/>
    <mergeCell ref="C103:E103"/>
    <mergeCell ref="G103:I103"/>
    <mergeCell ref="A104:B104"/>
    <mergeCell ref="C104:E104"/>
    <mergeCell ref="G104:I104"/>
    <mergeCell ref="A101:B101"/>
    <mergeCell ref="C101:E101"/>
    <mergeCell ref="G101:I101"/>
    <mergeCell ref="A102:B102"/>
    <mergeCell ref="C102:E102"/>
    <mergeCell ref="G102:I102"/>
    <mergeCell ref="A99:B99"/>
    <mergeCell ref="C99:E99"/>
    <mergeCell ref="G99:I99"/>
    <mergeCell ref="A100:B100"/>
    <mergeCell ref="C100:E100"/>
    <mergeCell ref="G100:I100"/>
    <mergeCell ref="A90:B92"/>
    <mergeCell ref="C90:E92"/>
    <mergeCell ref="G90:I92"/>
    <mergeCell ref="A95:B96"/>
    <mergeCell ref="C95:E96"/>
    <mergeCell ref="G95:I96"/>
    <mergeCell ref="C82:E82"/>
    <mergeCell ref="G82:I82"/>
    <mergeCell ref="C83:E83"/>
    <mergeCell ref="G83:I83"/>
    <mergeCell ref="A85:B87"/>
    <mergeCell ref="C85:E87"/>
    <mergeCell ref="G85:I87"/>
    <mergeCell ref="F45:I45"/>
    <mergeCell ref="D46:E54"/>
    <mergeCell ref="G46:G52"/>
    <mergeCell ref="I46:I51"/>
    <mergeCell ref="F53:G53"/>
    <mergeCell ref="A81:J81"/>
    <mergeCell ref="C31:G32"/>
    <mergeCell ref="H31:I32"/>
    <mergeCell ref="J31:J32"/>
    <mergeCell ref="K31:K32"/>
    <mergeCell ref="B34:P35"/>
    <mergeCell ref="D43:I43"/>
    <mergeCell ref="C28:F28"/>
    <mergeCell ref="H28:I28"/>
    <mergeCell ref="C29:F29"/>
    <mergeCell ref="H29:I29"/>
    <mergeCell ref="C30:F30"/>
    <mergeCell ref="H30:I30"/>
    <mergeCell ref="C25:G25"/>
    <mergeCell ref="H25:I25"/>
    <mergeCell ref="C26:G26"/>
    <mergeCell ref="H26:I26"/>
    <mergeCell ref="C27:G27"/>
    <mergeCell ref="H27:I27"/>
    <mergeCell ref="C22:G22"/>
    <mergeCell ref="H22:I22"/>
    <mergeCell ref="C23:G23"/>
    <mergeCell ref="H23:I23"/>
    <mergeCell ref="C24:G24"/>
    <mergeCell ref="H24:I24"/>
    <mergeCell ref="C18:L18"/>
    <mergeCell ref="C19:J19"/>
    <mergeCell ref="C20:G20"/>
    <mergeCell ref="H20:I20"/>
    <mergeCell ref="C21:G21"/>
    <mergeCell ref="H21:I21"/>
    <mergeCell ref="C15:F15"/>
    <mergeCell ref="G15:I15"/>
    <mergeCell ref="M15:N15"/>
    <mergeCell ref="C16:F16"/>
    <mergeCell ref="G16:I16"/>
    <mergeCell ref="M16:N16"/>
    <mergeCell ref="O10:O11"/>
    <mergeCell ref="C12:F12"/>
    <mergeCell ref="G12:I12"/>
    <mergeCell ref="M12:N12"/>
    <mergeCell ref="A13:A14"/>
    <mergeCell ref="B13:B14"/>
    <mergeCell ref="C13:F14"/>
    <mergeCell ref="G13:I14"/>
    <mergeCell ref="M13:N14"/>
    <mergeCell ref="O13:O14"/>
    <mergeCell ref="C9:F9"/>
    <mergeCell ref="G9:I9"/>
    <mergeCell ref="M9:N9"/>
    <mergeCell ref="A10:A11"/>
    <mergeCell ref="B10:B11"/>
    <mergeCell ref="C10:F11"/>
    <mergeCell ref="G10:I11"/>
    <mergeCell ref="J10:J11"/>
    <mergeCell ref="M10:N11"/>
    <mergeCell ref="A2:N2"/>
    <mergeCell ref="P4:Q4"/>
    <mergeCell ref="A6:A8"/>
    <mergeCell ref="B6:B8"/>
    <mergeCell ref="C8:F8"/>
    <mergeCell ref="G8:I8"/>
    <mergeCell ref="J8:L8"/>
    <mergeCell ref="M8:N8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2025-10-24T07:02:10Z</cp:lastPrinted>
  <dcterms:created xsi:type="dcterms:W3CDTF">2025-10-24T06:56:59Z</dcterms:created>
  <dcterms:modified xsi:type="dcterms:W3CDTF">2025-10-24T07:03:04Z</dcterms:modified>
</cp:coreProperties>
</file>